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jaRaic\Desktop\TRANSPARENTNOST\2025\"/>
    </mc:Choice>
  </mc:AlternateContent>
  <xr:revisionPtr revIDLastSave="0" documentId="13_ncr:1_{9F78DB2C-1C9E-4779-A84C-92BBFAA693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SINAC" sheetId="1" r:id="rId1"/>
    <sheet name="v" sheetId="7" r:id="rId2"/>
  </sheets>
  <definedNames>
    <definedName name="Br_fakture" localSheetId="1">#REF!</definedName>
    <definedName name="Br_fakture">#REF!</definedName>
    <definedName name="NazivTvrtke" localSheetId="1">v!#REF!</definedName>
    <definedName name="NazivTvrtke">PROSINAC!#REF!</definedName>
    <definedName name="PojedinostiOBrFakture">"PojedinostiOFakturi[Br fakture]"</definedName>
    <definedName name="rngInvoice" localSheetId="1">v!#REF!</definedName>
    <definedName name="rngInvoice">PROSINAC!#REF!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<sst xmlns="http://schemas.openxmlformats.org/spreadsheetml/2006/main" count="86" uniqueCount="73">
  <si>
    <t>Naziv ustanove: GIMNAZIJA METKOVIĆ</t>
  </si>
  <si>
    <t>Adresa: Kralja Zvonimira 12</t>
  </si>
  <si>
    <t>T: Telefonski broj: 020/681-344</t>
  </si>
  <si>
    <t>E-pošta: ured@gimnazija-metkovic.skole.hr</t>
  </si>
  <si>
    <t>Poštanski broj i grad: 20350 Metković</t>
  </si>
  <si>
    <t>F: Broj faksa: 020/681-344</t>
  </si>
  <si>
    <t>Web-mjesto: https://gimnazija-metkovic.skole.hr/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</si>
  <si>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</si>
  <si>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</si>
  <si>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</si>
  <si>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</si>
  <si>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</si>
  <si>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</si>
  <si>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</si>
  <si>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DOPRINOS NA BRUTO</t>
  </si>
  <si>
    <t>DRŽAVNI PRORAČUN RH</t>
  </si>
  <si>
    <t>ZAGREB</t>
  </si>
  <si>
    <t>OTP BANKA</t>
  </si>
  <si>
    <t>SPLIT</t>
  </si>
  <si>
    <t>3431 BANKARSKE USLUGE  I USLUGE PLATNOG PROMETA</t>
  </si>
  <si>
    <t>HRVATSKI TELEKOM D.D.</t>
  </si>
  <si>
    <t>3231 USLUGE TELEFONA, POŠTE I PRIJEVOZA</t>
  </si>
  <si>
    <t>ELEKTRA</t>
  </si>
  <si>
    <t>3223 ENERGIJA</t>
  </si>
  <si>
    <t xml:space="preserve">3211 SLUŽBENA PUTOVANJA </t>
  </si>
  <si>
    <t>UKUPNO</t>
  </si>
  <si>
    <t xml:space="preserve">   3231 USLUGE TELEFONA, POŠTE I PRIJEVOZA   </t>
  </si>
  <si>
    <t>HP-HRVATSKA POŠTA D.D.</t>
  </si>
  <si>
    <t xml:space="preserve">   VELIKA GORICA   </t>
  </si>
  <si>
    <t xml:space="preserve"> 3121 OSTALI RASHODI ZA ZAPOSLENE (MAT. PRAVA) </t>
  </si>
  <si>
    <t xml:space="preserve"> 3121 OSTALI RASHODI ZA ZAPOSLENE - GOD. NAGRADA PROFESORIMA </t>
  </si>
  <si>
    <t xml:space="preserve">  ZAGREB  </t>
  </si>
  <si>
    <t>PLOČE</t>
  </si>
  <si>
    <t>3234 KOMUNALNE USLUGE</t>
  </si>
  <si>
    <t>Prosinac 2025.g.</t>
  </si>
  <si>
    <t>3111 BRUTO PLAĆE ZA REDOVAN RAD  ZA 11/25</t>
  </si>
  <si>
    <t>3295 NOVČANA NAKNADA POSLODAVCA ZBOG NEZAPOŠLJAVANJA OSOBA S INVALIDITETOM ZA 11/25</t>
  </si>
  <si>
    <t>3212 PRIJEVOZ ZA 11/25</t>
  </si>
  <si>
    <t>APPLE</t>
  </si>
  <si>
    <t>METKOVIĆ</t>
  </si>
  <si>
    <t>ŠKOLSKA KNJIGA</t>
  </si>
  <si>
    <t xml:space="preserve">    4241 KNJIGE    </t>
  </si>
  <si>
    <t>ZAGREBINSPEKT</t>
  </si>
  <si>
    <t xml:space="preserve">   ZAGREB   </t>
  </si>
  <si>
    <t xml:space="preserve">   3239 OSTALE USLUGE   </t>
  </si>
  <si>
    <t>CDS-BOND</t>
  </si>
  <si>
    <t xml:space="preserve">    ZAGREB    </t>
  </si>
  <si>
    <t xml:space="preserve">    3239 OSTALE USLUGE    </t>
  </si>
  <si>
    <t>T-REKLAM</t>
  </si>
  <si>
    <t xml:space="preserve">  METKOVIĆ  </t>
  </si>
  <si>
    <t xml:space="preserve">  3239 OSTALE USLUGE  </t>
  </si>
  <si>
    <t>ELMONT PROM</t>
  </si>
  <si>
    <t xml:space="preserve">       METKOVIĆ       </t>
  </si>
  <si>
    <t xml:space="preserve">       3224 MATERIJAL I DIJELOVI ZA TEKUĆE I INVESTICIJSKO ODRŽAVANJE        </t>
  </si>
  <si>
    <t>LUJE AUTO</t>
  </si>
  <si>
    <t xml:space="preserve"> 3231 OSTALE USLUGE ZA KOMUNIKACIJU I PRIJEVOZ</t>
  </si>
  <si>
    <t>LIMMONT</t>
  </si>
  <si>
    <t xml:space="preserve">  4223 OPREMA ZA ODRŽAVANJE I ZAŠTITU  </t>
  </si>
  <si>
    <t xml:space="preserve">  3213 STRUČNO USAVRŠAVANJE ZAPOSLENIKA (ERASMUS TURSKA)  </t>
  </si>
  <si>
    <t xml:space="preserve">  3213 STRUČNO USAVRŠAVANJE ZAPOSLENIKA (ERASMUS POLJSKA)  </t>
  </si>
  <si>
    <t xml:space="preserve">   3213 STRUČNO USAVRŠAVANJE ZAPOSLENIKA (ERASMUS MAĐARSKA)   </t>
  </si>
  <si>
    <t>AMADEUS II</t>
  </si>
  <si>
    <t>3224 MATERIJAL I DIJELOVI ZA TEKUĆE I INVEST. ODRŽAVANJE</t>
  </si>
  <si>
    <t>HOTEL JURE</t>
  </si>
  <si>
    <t>ŠIBENIK</t>
  </si>
  <si>
    <t xml:space="preserve">   3213 STRUČNO USAVRŠAVANJE ZAPOSLENIKA  </t>
  </si>
  <si>
    <t>GRAD METKOVIĆ</t>
  </si>
  <si>
    <t>ERASMU PARTNERI</t>
  </si>
  <si>
    <t>ERASMU PARTNER</t>
  </si>
  <si>
    <t xml:space="preserve">  3213 STRUČNO USAVRŠAVANJE ZAPOSLENIKA (ERASMUS ŠPANJOLSKA)  </t>
  </si>
  <si>
    <t xml:space="preserve">  3222 MATERIJAL I SIROVINE  </t>
  </si>
  <si>
    <t>FILIP</t>
  </si>
  <si>
    <t xml:space="preserve">   3222 MATERIJAL I SIROVINE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</si>
</sst>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1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2" borderId="0" xfId="0" applyFont="1" applyFill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center" vertical="center"/>
    </xf>
    <xf numFmtId="44" fontId="10" fillId="2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>
      <alignment vertical="center" wrapText="1"/>
    </xf>
    <xf numFmtId="0" fontId="9" fillId="2" borderId="0" xfId="0" applyNumberFormat="1" applyFont="1" applyFill="1" applyAlignment="1">
      <alignment horizontal="center" vertical="center" wrapText="1"/>
    </xf>
    <xf numFmtId="0" fontId="0" fillId="2" borderId="0" xfId="0" quotePrefix="1" applyNumberForma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9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FF77ADAD-924B-4BD6-8C96-0193611CDB9E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6">
  <autoFilter ref="A6:E3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1"/>
    <tableColumn id="8" xr3:uid="{00000000-0010-0000-0000-000008000000}" name="OIB primatelja" dataDxfId="10"/>
    <tableColumn id="10" xr3:uid="{00000000-0010-0000-0000-00000A000000}" name="Sjedište primatelja" dataDxfId="9"/>
    <tableColumn id="3" xr3:uid="{00000000-0010-0000-0000-000003000000}" name="Vrsta rashoda i izdatka" dataDxfId="8"/>
    <tableColumn id="11" xr3:uid="{00000000-0010-0000-0000-00000B000000}" name="Iznos" totalsRowFunction="count" dataDxfId="7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fitToPage="1"/>
  </sheetPr>
  <dimension ref="A1:L46"/>
  <sheetViews>
    <sheetView showGridLines="0" tabSelected="1" workbookViewId="0">
      <selection activeCell="H34" sqref="H34"/>
    </sheetView>
  </sheetViews>
  <sheetFormatPr defaultColWidth="9" defaultRowHeight="33.950000000000003" customHeight="1"/>
  <cols>
    <col min="1" max="1" width="37.140625" style="1" customWidth="1"/>
    <col min="2" max="2" width="24.7109375" style="1" customWidth="1"/>
    <col min="3" max="3" width="27.5703125" style="1" customWidth="1"/>
    <col min="4" max="4" width="31.5703125" style="1" customWidth="1"/>
    <col min="5" max="5" width="21.42578125" style="1" customWidth="1"/>
    <col min="6" max="6" width="0.28515625" style="2" customWidth="1"/>
    <col min="7" max="7" width="11.28515625" style="5" customWidth="1"/>
    <col min="8" max="9" width="9" style="2"/>
    <col min="10" max="12" width="9.42578125" style="2" customWidth="1"/>
    <col min="13" max="16384" width="9" style="2"/>
  </cols>
  <sheetData>
    <row r="1" spans="1:7" ht="57.95" customHeight="1">
      <c r="A1" s="31" t="s">
        <v>0</v>
      </c>
      <c r="B1" s="31"/>
      <c r="C1" s="31"/>
      <c r="D1" s="31"/>
      <c r="E1" s="31"/>
      <c r="F1" s="6"/>
    </row>
    <row r="2" spans="1:7" ht="37.5" customHeight="1">
      <c r="A2" s="32" t="s">
        <v>1</v>
      </c>
      <c r="B2" s="32"/>
      <c r="C2" s="7" t="s">
        <v>2</v>
      </c>
      <c r="D2" s="33" t="s">
        <v>3</v>
      </c>
      <c r="E2" s="33"/>
      <c r="F2" s="8"/>
    </row>
    <row r="3" spans="1:7" ht="47.25" customHeight="1">
      <c r="A3" s="34" t="s">
        <v>4</v>
      </c>
      <c r="B3" s="34"/>
      <c r="C3" s="9" t="s">
        <v>5</v>
      </c>
      <c r="D3" s="35" t="s">
        <v>6</v>
      </c>
      <c r="E3" s="35"/>
      <c r="F3" s="8"/>
    </row>
    <row r="4" spans="1:7" ht="44.1" customHeight="1">
      <c r="A4" s="10" t="s">
        <v>34</v>
      </c>
      <c r="B4" s="11"/>
      <c r="C4" s="11"/>
      <c r="D4" s="11"/>
      <c r="E4" s="11"/>
    </row>
    <row r="5" spans="1:7" ht="44.1" customHeight="1">
      <c r="A5" s="30" t="s">
        <v>7</v>
      </c>
      <c r="B5" s="30"/>
      <c r="C5" s="30"/>
      <c r="D5" s="30"/>
      <c r="E5" s="30"/>
    </row>
    <row r="6" spans="1:7" s="3" customFormat="1" ht="33.950000000000003" customHeight="1">
      <c r="A6" s="12" t="s">
        <v>8</v>
      </c>
      <c r="B6" s="12" t="s">
        <v>9</v>
      </c>
      <c r="C6" s="12" t="s">
        <v>10</v>
      </c>
      <c r="D6" s="12" t="s">
        <v>11</v>
      </c>
      <c r="E6" s="12" t="s">
        <v>12</v>
      </c>
      <c r="G6" s="13"/>
    </row>
    <row r="7" spans="1:7" s="3" customFormat="1" ht="33.75" customHeight="1">
      <c r="A7" s="14" t="s">
        <v>13</v>
      </c>
      <c r="B7" s="14"/>
      <c r="C7" s="15"/>
      <c r="D7" s="16" t="s">
        <v>35</v>
      </c>
      <c r="E7" s="17">
        <v>98878.85</v>
      </c>
      <c r="G7" s="13"/>
    </row>
    <row r="8" spans="1:7" s="3" customFormat="1" ht="33.75" customHeight="1">
      <c r="A8" s="14" t="s">
        <v>13</v>
      </c>
      <c r="B8" s="14" t="str">
        <f t="array" ref="B8">IFERROR(INDEX(#REF!,SMALL(IF(#REF!=rngInvoice,ROW(#REF!)-ROW(#REF!)),ROW(#REF!)),MATCH($B$6,#REF!,0)),"")</f>
        <v/>
      </c>
      <c r="C8" s="15" t="str">
        <f t="array" ref="C8">IFERROR(INDEX(#REF!,SMALL(IF(#REF!=rngInvoice,ROW(#REF!)-ROW(#REF!)),ROW(#REF!)),MATCH($C$6,#REF!,0)),"")</f>
        <v/>
      </c>
      <c r="D8" s="15" t="s">
        <v>14</v>
      </c>
      <c r="E8" s="17">
        <v>16255.23</v>
      </c>
      <c r="G8" s="13"/>
    </row>
    <row r="9" spans="1:7" s="3" customFormat="1" ht="32.25" customHeight="1">
      <c r="A9" s="14" t="s">
        <v>13</v>
      </c>
      <c r="B9" s="14" t="str">
        <f t="array" ref="B9">IFERROR(INDEX(#REF!,SMALL(IF(#REF!=rngInvoice,ROW(#REF!)-ROW(#REF!)),ROW(#REF!)),MATCH($B$6,#REF!,0)),"")</f>
        <v/>
      </c>
      <c r="C9" s="15" t="str">
        <f t="array" ref="C9">IFERROR(INDEX(#REF!,SMALL(IF(#REF!=rngInvoice,ROW(#REF!)-ROW(#REF!)),ROW(#REF!)),MATCH($C$6,#REF!,0)),"")</f>
        <v/>
      </c>
      <c r="D9" s="15" t="s">
        <v>37</v>
      </c>
      <c r="E9" s="17">
        <v>1102.9100000000001</v>
      </c>
      <c r="G9" s="13"/>
    </row>
    <row r="10" spans="1:7" s="3" customFormat="1" ht="60.75" customHeight="1">
      <c r="A10" s="14" t="s">
        <v>15</v>
      </c>
      <c r="B10" s="18">
        <v>18683136487</v>
      </c>
      <c r="C10" s="15" t="s">
        <v>16</v>
      </c>
      <c r="D10" s="16" t="s">
        <v>36</v>
      </c>
      <c r="E10" s="17">
        <v>388</v>
      </c>
      <c r="G10" s="13"/>
    </row>
    <row r="11" spans="1:7" s="3" customFormat="1" ht="41.25" customHeight="1">
      <c r="A11" s="14" t="s">
        <v>13</v>
      </c>
      <c r="B11" s="28"/>
      <c r="C11" s="15"/>
      <c r="D11" s="16" t="s">
        <v>29</v>
      </c>
      <c r="E11" s="17">
        <v>19392.18</v>
      </c>
      <c r="G11" s="13"/>
    </row>
    <row r="12" spans="1:7" s="3" customFormat="1" ht="42.95" customHeight="1">
      <c r="A12" s="14" t="s">
        <v>13</v>
      </c>
      <c r="B12" s="28"/>
      <c r="C12" s="15"/>
      <c r="D12" s="16" t="s">
        <v>30</v>
      </c>
      <c r="E12" s="17"/>
      <c r="G12" s="13"/>
    </row>
    <row r="13" spans="1:7" s="3" customFormat="1" ht="40.5" customHeight="1">
      <c r="A13" s="14" t="s">
        <v>17</v>
      </c>
      <c r="B13" s="19">
        <v>52508873833</v>
      </c>
      <c r="C13" s="15" t="s">
        <v>18</v>
      </c>
      <c r="D13" s="16" t="s">
        <v>19</v>
      </c>
      <c r="E13" s="17">
        <v>103.47</v>
      </c>
      <c r="G13" s="13"/>
    </row>
    <row r="14" spans="1:7" s="3" customFormat="1" ht="40.5" customHeight="1">
      <c r="A14" s="14" t="s">
        <v>20</v>
      </c>
      <c r="B14" s="21">
        <v>81793146560</v>
      </c>
      <c r="C14" s="15" t="s">
        <v>16</v>
      </c>
      <c r="D14" s="16" t="s">
        <v>21</v>
      </c>
      <c r="E14" s="17">
        <v>105.53</v>
      </c>
      <c r="G14" s="13"/>
    </row>
    <row r="15" spans="1:7" s="3" customFormat="1" ht="40.5" customHeight="1">
      <c r="A15" s="14" t="s">
        <v>22</v>
      </c>
      <c r="B15" s="20">
        <v>43965974818</v>
      </c>
      <c r="C15" s="15" t="s">
        <v>16</v>
      </c>
      <c r="D15" s="15" t="s">
        <v>23</v>
      </c>
      <c r="E15" s="17">
        <v>1010.5</v>
      </c>
      <c r="G15" s="13"/>
    </row>
    <row r="16" spans="1:7" s="3" customFormat="1" ht="40.5" customHeight="1">
      <c r="A16" s="22" t="s">
        <v>27</v>
      </c>
      <c r="B16" s="14">
        <v>87311810356</v>
      </c>
      <c r="C16" s="15" t="s">
        <v>28</v>
      </c>
      <c r="D16" s="16" t="s">
        <v>26</v>
      </c>
      <c r="E16" s="17"/>
      <c r="G16" s="13"/>
    </row>
    <row r="17" spans="1:12" s="3" customFormat="1" ht="46.5" customHeight="1">
      <c r="A17" s="14" t="s">
        <v>38</v>
      </c>
      <c r="B17" s="14">
        <v>24961727881</v>
      </c>
      <c r="C17" s="15" t="s">
        <v>39</v>
      </c>
      <c r="D17" s="16" t="s">
        <v>70</v>
      </c>
      <c r="E17" s="17">
        <v>434.52</v>
      </c>
      <c r="G17" s="13"/>
      <c r="L17" s="27"/>
    </row>
    <row r="18" spans="1:12" s="3" customFormat="1" ht="45" customHeight="1">
      <c r="A18" s="14" t="s">
        <v>40</v>
      </c>
      <c r="B18" s="14">
        <v>38967655335</v>
      </c>
      <c r="C18" s="15" t="s">
        <v>31</v>
      </c>
      <c r="D18" s="16" t="s">
        <v>41</v>
      </c>
      <c r="E18" s="17">
        <v>114.38</v>
      </c>
      <c r="G18" s="13"/>
    </row>
    <row r="19" spans="1:12" s="3" customFormat="1" ht="43.5" customHeight="1">
      <c r="A19" s="14" t="s">
        <v>42</v>
      </c>
      <c r="B19" s="14">
        <v>82752153530</v>
      </c>
      <c r="C19" s="15" t="s">
        <v>43</v>
      </c>
      <c r="D19" s="16" t="s">
        <v>44</v>
      </c>
      <c r="E19" s="17">
        <v>1174.56</v>
      </c>
      <c r="G19" s="13"/>
    </row>
    <row r="20" spans="1:12" s="3" customFormat="1" ht="47.25" customHeight="1">
      <c r="A20" s="22" t="s">
        <v>45</v>
      </c>
      <c r="B20" s="14">
        <v>5779404606</v>
      </c>
      <c r="C20" s="15" t="s">
        <v>46</v>
      </c>
      <c r="D20" s="16" t="s">
        <v>47</v>
      </c>
      <c r="E20" s="17">
        <v>562.84</v>
      </c>
      <c r="G20" s="13"/>
    </row>
    <row r="21" spans="1:12" s="3" customFormat="1" ht="44.25" customHeight="1">
      <c r="A21" s="14" t="s">
        <v>54</v>
      </c>
      <c r="B21" s="20">
        <v>47152479984</v>
      </c>
      <c r="C21" s="15" t="s">
        <v>39</v>
      </c>
      <c r="D21" s="16" t="s">
        <v>55</v>
      </c>
      <c r="E21" s="17">
        <v>1498</v>
      </c>
      <c r="G21" s="13"/>
    </row>
    <row r="22" spans="1:12" s="3" customFormat="1" ht="48.75" customHeight="1">
      <c r="A22" s="14" t="s">
        <v>48</v>
      </c>
      <c r="B22" s="29">
        <v>88435203451</v>
      </c>
      <c r="C22" s="15" t="s">
        <v>49</v>
      </c>
      <c r="D22" s="16" t="s">
        <v>50</v>
      </c>
      <c r="E22" s="17">
        <v>330</v>
      </c>
      <c r="G22" s="13"/>
    </row>
    <row r="23" spans="1:12" s="3" customFormat="1" ht="51" customHeight="1">
      <c r="A23" s="14" t="s">
        <v>51</v>
      </c>
      <c r="B23" s="14">
        <v>26777309174</v>
      </c>
      <c r="C23" s="15" t="s">
        <v>52</v>
      </c>
      <c r="D23" s="16" t="s">
        <v>53</v>
      </c>
      <c r="E23" s="17">
        <v>897.89</v>
      </c>
      <c r="G23" s="13"/>
    </row>
    <row r="24" spans="1:12" s="3" customFormat="1" ht="48" customHeight="1">
      <c r="A24" s="14" t="s">
        <v>13</v>
      </c>
      <c r="B24" s="14"/>
      <c r="C24" s="15"/>
      <c r="D24" s="16" t="s">
        <v>24</v>
      </c>
      <c r="E24" s="17">
        <v>558.79999999999995</v>
      </c>
      <c r="G24" s="13"/>
    </row>
    <row r="25" spans="1:12" s="3" customFormat="1" ht="51" customHeight="1">
      <c r="A25" s="14" t="s">
        <v>56</v>
      </c>
      <c r="B25" s="20">
        <v>24133442330</v>
      </c>
      <c r="C25" s="15" t="s">
        <v>39</v>
      </c>
      <c r="D25" s="16" t="s">
        <v>57</v>
      </c>
      <c r="E25" s="17">
        <v>6187.13</v>
      </c>
      <c r="G25" s="13"/>
    </row>
    <row r="26" spans="1:12" s="3" customFormat="1" ht="54" customHeight="1">
      <c r="A26" s="14" t="s">
        <v>67</v>
      </c>
      <c r="B26" s="20"/>
      <c r="C26" s="15"/>
      <c r="D26" s="16" t="s">
        <v>58</v>
      </c>
      <c r="E26" s="17">
        <v>5915</v>
      </c>
      <c r="G26" s="13"/>
    </row>
    <row r="27" spans="1:12" s="3" customFormat="1" ht="46.5" customHeight="1">
      <c r="A27" s="14" t="s">
        <v>68</v>
      </c>
      <c r="B27" s="20"/>
      <c r="C27" s="15"/>
      <c r="D27" s="16" t="s">
        <v>59</v>
      </c>
      <c r="E27" s="17">
        <v>5915</v>
      </c>
      <c r="G27" s="13"/>
    </row>
    <row r="28" spans="1:12" s="3" customFormat="1" ht="57.95" customHeight="1">
      <c r="A28" s="14" t="s">
        <v>68</v>
      </c>
      <c r="B28" s="20"/>
      <c r="C28" s="15"/>
      <c r="D28" s="16" t="s">
        <v>69</v>
      </c>
      <c r="E28" s="17">
        <v>3475</v>
      </c>
      <c r="G28" s="13"/>
    </row>
    <row r="29" spans="1:12" s="3" customFormat="1" ht="48.75" customHeight="1">
      <c r="A29" s="14" t="s">
        <v>13</v>
      </c>
      <c r="B29" s="20"/>
      <c r="C29" s="15"/>
      <c r="D29" s="16" t="s">
        <v>60</v>
      </c>
      <c r="E29" s="17">
        <v>1900</v>
      </c>
      <c r="G29" s="13"/>
    </row>
    <row r="30" spans="1:12" s="3" customFormat="1" ht="51.75" customHeight="1">
      <c r="A30" s="14" t="s">
        <v>61</v>
      </c>
      <c r="B30" s="20">
        <v>78248871009</v>
      </c>
      <c r="C30" s="15" t="s">
        <v>32</v>
      </c>
      <c r="D30" s="16" t="s">
        <v>62</v>
      </c>
      <c r="E30" s="17">
        <v>23.23</v>
      </c>
      <c r="G30" s="13"/>
    </row>
    <row r="31" spans="1:12" s="3" customFormat="1" ht="47.25" customHeight="1">
      <c r="A31" s="14" t="s">
        <v>63</v>
      </c>
      <c r="B31" s="20">
        <v>26217708909</v>
      </c>
      <c r="C31" s="15" t="s">
        <v>64</v>
      </c>
      <c r="D31" s="16" t="s">
        <v>65</v>
      </c>
      <c r="E31" s="17">
        <v>104.4</v>
      </c>
      <c r="G31" s="13"/>
    </row>
    <row r="32" spans="1:12" s="3" customFormat="1" ht="42" customHeight="1">
      <c r="A32" s="14" t="s">
        <v>66</v>
      </c>
      <c r="B32" s="14">
        <v>88843556318</v>
      </c>
      <c r="C32" s="15" t="s">
        <v>39</v>
      </c>
      <c r="D32" s="16" t="s">
        <v>33</v>
      </c>
      <c r="E32" s="17">
        <v>206.68</v>
      </c>
      <c r="G32" s="13"/>
    </row>
    <row r="33" spans="1:7" s="3" customFormat="1" ht="46.5" customHeight="1">
      <c r="A33" s="14" t="s">
        <v>71</v>
      </c>
      <c r="B33" s="20">
        <v>68769613473</v>
      </c>
      <c r="C33" s="15" t="s">
        <v>49</v>
      </c>
      <c r="D33" s="16" t="s">
        <v>72</v>
      </c>
      <c r="E33" s="17">
        <v>143.88999999999999</v>
      </c>
      <c r="G33" s="13"/>
    </row>
    <row r="34" spans="1:7" s="3" customFormat="1" ht="42.75" customHeight="1">
      <c r="A34" s="14"/>
      <c r="B34" s="20"/>
      <c r="C34" s="15"/>
      <c r="D34" s="16"/>
      <c r="E34" s="17"/>
      <c r="G34" s="13"/>
    </row>
    <row r="35" spans="1:7" s="3" customFormat="1" ht="51.75" customHeight="1">
      <c r="A35" s="22"/>
      <c r="B35" s="14"/>
      <c r="C35" s="15"/>
      <c r="D35" s="16"/>
      <c r="E35" s="17"/>
      <c r="G35" s="13"/>
    </row>
    <row r="36" spans="1:7" s="3" customFormat="1" ht="45" customHeight="1">
      <c r="A36" s="23" t="s">
        <v>25</v>
      </c>
      <c r="B36" s="23"/>
      <c r="C36" s="24"/>
      <c r="D36" s="24"/>
      <c r="E36" s="25">
        <f>SUM(E7:E35)</f>
        <v>166677.99000000002</v>
      </c>
      <c r="G36" s="13"/>
    </row>
    <row r="37" spans="1:7" s="3" customFormat="1" ht="42.75" customHeight="1">
      <c r="A37" s="1"/>
      <c r="B37" s="1"/>
      <c r="C37" s="1"/>
      <c r="D37" s="1"/>
      <c r="E37" s="1"/>
      <c r="G37" s="13"/>
    </row>
    <row r="38" spans="1:7" s="3" customFormat="1" ht="49.5" customHeight="1">
      <c r="A38" s="1"/>
      <c r="B38" s="1"/>
      <c r="C38" s="1"/>
      <c r="D38" s="1"/>
      <c r="E38" s="1"/>
      <c r="G38" s="13"/>
    </row>
    <row r="39" spans="1:7" s="3" customFormat="1" ht="44.25" customHeight="1">
      <c r="A39" s="1"/>
      <c r="B39" s="1"/>
      <c r="C39" s="1"/>
      <c r="D39" s="1"/>
      <c r="E39" s="1"/>
      <c r="G39" s="13"/>
    </row>
    <row r="40" spans="1:7" s="3" customFormat="1" ht="33.950000000000003" customHeight="1">
      <c r="A40" s="1"/>
      <c r="B40" s="1"/>
      <c r="C40" s="1"/>
      <c r="D40" s="1"/>
      <c r="E40" s="1"/>
      <c r="G40" s="13"/>
    </row>
    <row r="41" spans="1:7" s="3" customFormat="1" ht="46.5" customHeight="1">
      <c r="A41" s="1"/>
      <c r="B41" s="1"/>
      <c r="C41" s="1"/>
      <c r="D41" s="1"/>
      <c r="E41" s="1"/>
      <c r="G41" s="13"/>
    </row>
    <row r="42" spans="1:7" s="3" customFormat="1" ht="58.5" customHeight="1">
      <c r="A42" s="1"/>
      <c r="B42" s="1"/>
      <c r="C42" s="1"/>
      <c r="D42" s="1"/>
      <c r="E42" s="1"/>
      <c r="G42" s="13"/>
    </row>
    <row r="43" spans="1:7" s="3" customFormat="1" ht="44.25" customHeight="1">
      <c r="A43" s="1"/>
      <c r="B43" s="1"/>
      <c r="C43" s="1"/>
      <c r="D43" s="1"/>
      <c r="E43" s="1"/>
      <c r="G43" s="13"/>
    </row>
    <row r="44" spans="1:7" s="3" customFormat="1" ht="49.5" customHeight="1">
      <c r="A44" s="1"/>
      <c r="B44" s="1"/>
      <c r="C44" s="1"/>
      <c r="D44" s="1"/>
      <c r="E44" s="1"/>
      <c r="G44" s="13"/>
    </row>
    <row r="45" spans="1:7" s="3" customFormat="1" ht="33.950000000000003" customHeight="1">
      <c r="A45" s="1"/>
      <c r="B45" s="1"/>
      <c r="C45" s="1"/>
      <c r="D45" s="1"/>
      <c r="E45" s="1"/>
      <c r="G45" s="13"/>
    </row>
    <row r="46" spans="1:7" s="4" customFormat="1" ht="33.950000000000003" customHeight="1">
      <c r="A46" s="1"/>
      <c r="B46" s="1"/>
      <c r="C46" s="1"/>
      <c r="D46" s="1"/>
      <c r="E46" s="1"/>
      <c r="G46" s="26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phoneticPr fontId="12" type="noConversion"/>
  <conditionalFormatting sqref="A10:A12 C10:D12 A23 A24:D24 C33 C34:D34">
    <cfRule type="expression" dxfId="6" priority="107">
      <formula>MOD(ROW(),2)=0</formula>
    </cfRule>
  </conditionalFormatting>
  <conditionalFormatting sqref="A7:D9">
    <cfRule type="expression" dxfId="5" priority="8">
      <formula>MOD(ROW(),2)=0</formula>
    </cfRule>
  </conditionalFormatting>
  <conditionalFormatting sqref="C21:D21">
    <cfRule type="expression" dxfId="4" priority="3">
      <formula>MOD(ROW(),2)=0</formula>
    </cfRule>
  </conditionalFormatting>
  <conditionalFormatting sqref="C25:D31">
    <cfRule type="expression" dxfId="3" priority="2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8:E12 E24:E31 E33:E34">
    <cfRule type="expression" dxfId="1" priority="105">
      <formula>MOD(ROW(),2)=0</formula>
    </cfRule>
    <cfRule type="expression" dxfId="0" priority="106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verticalDpi="300" r:id="rId1"/>
  <headerFooter differentFirst="1" alignWithMargins="0"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E1"/>
  <sheetViews>
    <sheetView showGridLines="0" workbookViewId="0">
      <selection activeCell="C9" sqref="C9"/>
    </sheetView>
  </sheetViews>
  <sheetFormatPr defaultColWidth="9" defaultRowHeight="33.950000000000003" customHeight="1"/>
  <cols>
    <col min="1" max="1" width="37.140625" style="1" customWidth="1"/>
    <col min="2" max="2" width="24.7109375" style="1" customWidth="1"/>
    <col min="3" max="3" width="23.42578125" style="1" customWidth="1"/>
    <col min="4" max="4" width="35.28515625" style="1" customWidth="1"/>
    <col min="5" max="5" width="21.42578125" style="1" customWidth="1"/>
    <col min="6" max="6" width="0.28515625" style="2" customWidth="1"/>
    <col min="7" max="7" width="11.28515625" style="2" customWidth="1"/>
    <col min="8" max="9" width="9" style="2"/>
    <col min="10" max="12" width="9.42578125" style="2" customWidth="1"/>
    <col min="13" max="16384" width="9" style="2"/>
  </cols>
  <sheetData/>
  <sheetProtection selectLockedCells="1"/>
  <printOptions horizontalCentered="1"/>
  <pageMargins left="0.7" right="0.7" top="1" bottom="1" header="0.3" footer="0.3"/>
  <pageSetup paperSize="9" scale="54" orientation="portrait" verticalDpi="300"/>
  <headerFooter differentFirst="1" alignWithMargins="0"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PROSINAC</vt:lpstr>
      <vt:lpstr>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Maja Raič</cp:lastModifiedBy>
  <cp:lastPrinted>2025-11-19T07:49:25Z</cp:lastPrinted>
  <dcterms:created xsi:type="dcterms:W3CDTF">2016-11-01T03:33:00Z</dcterms:created>
  <dcterms:modified xsi:type="dcterms:W3CDTF">2026-01-20T07:49:59Z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EB9F12D9D4EE442B865679833C546904_13</vt:lpwstr>
  </property>
  <property fmtid="{D5CDD505-2E9C-101B-9397-08002B2CF9AE}" pid="3" name="KSOProductBuildVer">
    <vt:lpwstr>1033-12.2.0.16731</vt:lpwstr>
  </property>
</Properties>
</file>