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jaRaic\Desktop\TRANSPARENTNOST\2025\"/>
    </mc:Choice>
  </mc:AlternateContent>
  <xr:revisionPtr revIDLastSave="0" documentId="13_ncr:1_{9F4C009A-238C-4314-9858-01DB506B88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VIBANJ" sheetId="1" r:id="rId1"/>
    <sheet name="v" sheetId="7" r:id="rId2"/>
  </sheets>
  <definedNames>
    <definedName name="Br_fakture" localSheetId="1">#REF!</definedName>
    <definedName name="Br_fakture">#REF!</definedName>
    <definedName name="NazivTvrtke" localSheetId="1">v!#REF!</definedName>
    <definedName name="NazivTvrtke">SVIBANJ!#REF!</definedName>
    <definedName name="PojedinostiOBrFakture">"PojedinostiOFakturi[Br fakture]"</definedName>
    <definedName name="rngInvoice" localSheetId="1">v!#REF!</definedName>
    <definedName name="rngInvoice">SVIBANJ!#REF!</definedName>
    <definedName name="TraženjeKupca" localSheetId="1">#REF!</definedName>
    <definedName name="TraženjeKupc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0" i="1" l="1"/>
  <c r="C9" i="1" a="1"/>
  <c r="C9" i="1" s="1"/>
  <c r="B9" i="1" a="1"/>
  <c r="B9" i="1" s="1"/>
  <c r="C8" i="1" a="1"/>
  <c r="C8" i="1" s="1"/>
  <c r="B8" i="1" a="1"/>
  <c r="B8" i="1" s="1"/>
</calcChain>
</file>

<file path=xl/sharedStrings.xml><?xml version="1.0" encoding="utf-8"?>
<sst xmlns="http://schemas.openxmlformats.org/spreadsheetml/2006/main" count="70" uniqueCount="57">
  <si>
    <t>Naziv ustanove: GIMNAZIJA METKOVIĆ</t>
  </si>
  <si>
    <t>Adresa: Kralja Zvonimira 12</t>
  </si>
  <si>
    <t>T: Telefonski broj: 020/681-344</t>
  </si>
  <si>
    <t>E-pošta: ured@gimnazija-metkovic.skole.hr</t>
  </si>
  <si>
    <t>Poštanski broj i grad: 20350 Metković</t>
  </si>
  <si>
    <t>F: Broj faksa: 020/681-344</t>
  </si>
  <si>
    <t>Web-mjesto: https://gimnazija-metkovic.skole.hr/</t>
  </si>
  <si>
    <t>INFORMACIJA O TROŠENJU SREDSTAVA</t>
  </si>
  <si>
    <t>Naziv primatelja</t>
  </si>
  <si>
    <t>OIB primatelja</t>
  </si>
  <si>
    <t>Sjedište primatelja</t>
  </si>
  <si>
    <t>Vrsta rashoda i izdatka</t>
  </si>
  <si>
    <t>Iznos</t>
  </si>
  <si>
    <t>ZAPOSLENICI</t>
  </si>
  <si>
    <t>3121 DOPRINOS NA BRUTO</t>
  </si>
  <si>
    <t>DRŽAVNI PRORAČUN RH</t>
  </si>
  <si>
    <t>ZAGREB</t>
  </si>
  <si>
    <t>OTP BANKA</t>
  </si>
  <si>
    <t>SPLIT</t>
  </si>
  <si>
    <t>3431 BANKARSKE USLUGE  I USLUGE PLATNOG PROMETA</t>
  </si>
  <si>
    <t>HRVATSKI TELEKOM D.D.</t>
  </si>
  <si>
    <t>3231 USLUGE TELEFONA, POŠTE I PRIJEVOZA</t>
  </si>
  <si>
    <t>ELEKTRA</t>
  </si>
  <si>
    <t>3223 ENERGIJA</t>
  </si>
  <si>
    <t xml:space="preserve">3211 SLUŽBENA PUTOVANJA </t>
  </si>
  <si>
    <t>UKUPNO</t>
  </si>
  <si>
    <t>3295 NOVČANA NAKNADA POSLODAVCA ZBOG NEZAPOŠLJAVANJA OSOBA S INVALIDITETOM ZA 10/24</t>
  </si>
  <si>
    <t xml:space="preserve">   3231 USLUGE TELEFONA, POŠTE I PRIJEVOZA   </t>
  </si>
  <si>
    <t>HP-HRVATSKA POŠTA D.D.</t>
  </si>
  <si>
    <t xml:space="preserve">   VELIKA GORICA   </t>
  </si>
  <si>
    <t xml:space="preserve"> 3239 OSTALE USLUGE (ERASMUS OSIGURANJE)</t>
  </si>
  <si>
    <t>GENERALI OSIGURANJE</t>
  </si>
  <si>
    <t xml:space="preserve">     ZAGREB     </t>
  </si>
  <si>
    <t>Svibanj 2025.g.</t>
  </si>
  <si>
    <t>3111 BRUTO PLAĆE ZA REDOVAN RAD  ZA 4/25</t>
  </si>
  <si>
    <t>3121 OSTALI RASHODI ZA ZAPOSLENE (MAT. PRAVA)</t>
  </si>
  <si>
    <t>3212 PRIJEVOZ ZA 4/25</t>
  </si>
  <si>
    <t>RASADNIK PRUD</t>
  </si>
  <si>
    <t xml:space="preserve"> METKOVIĆ </t>
  </si>
  <si>
    <t>3299 OSTALI NESPOMENUTI RASHODI(ERASMUS)</t>
  </si>
  <si>
    <t xml:space="preserve"> 3213 STRUČNO USAVRŠAVANJE ZAPOSLENIKA (ERASMUS RUMUNJSKA) </t>
  </si>
  <si>
    <t xml:space="preserve"> 3213 STRUČNO USAVRŠAVANJE ZAPOSLENIKA (ERASMUS HAY ITALIJA) </t>
  </si>
  <si>
    <t>ELMONT PROM</t>
  </si>
  <si>
    <t xml:space="preserve">     METKOVIĆ     </t>
  </si>
  <si>
    <t xml:space="preserve">     3224 MATERIJAL I DIJELOVI ZA TEKUĆE I INVESTICIJSKO ODRŽAVANJE      </t>
  </si>
  <si>
    <t>ČAZMATRANS</t>
  </si>
  <si>
    <t xml:space="preserve">  ČAZMA  </t>
  </si>
  <si>
    <t xml:space="preserve">  3239 OSTALE USLUGE (ERASMUS)  </t>
  </si>
  <si>
    <t>AGRO ETNO PARK "ŽABAC"</t>
  </si>
  <si>
    <t>BADŽULA</t>
  </si>
  <si>
    <t>OBITELJSKI RAJ BEBIĆ</t>
  </si>
  <si>
    <t xml:space="preserve"> 3234 KOMUNALNE USLUGE </t>
  </si>
  <si>
    <t>METKOVIĆ</t>
  </si>
  <si>
    <t xml:space="preserve"> 3239 OSTALE USLUGE (ERASMUS GREEN WAY)</t>
  </si>
  <si>
    <t xml:space="preserve"> 3239 OSTALE USLUGE (ERASMUS AKREDITACIJA)</t>
  </si>
  <si>
    <t xml:space="preserve"> 3213 STRUČNO USAVRŠAVANJE ZAPOSLENIKA (ERASMUS ŠPANJOLSKA HOTEL) </t>
  </si>
  <si>
    <t xml:space="preserve">    3223 GORIVO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</si>
</sst>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-* #,##0.00\ &quot;kn&quot;_-;\-* #,##0.00\ &quot;kn&quot;_-;_-* &quot;-&quot;??\ &quot;kn&quot;_-;_-@_-"/>
    <numFmt numFmtId="164" formatCode="_-* #,##0.00\ _k_n_-;\-* #,##0.00\ _k_n_-;_-* &quot;-&quot;??\ _k_n_-;_-@_-"/>
  </numFmts>
  <fonts count="13">
    <font>
      <sz val="11"/>
      <color theme="2" tint="-0.749961851863155"/>
      <name val="Calibri"/>
      <charset val="134"/>
      <scheme val="minor"/>
    </font>
    <font>
      <sz val="10"/>
      <name val="Calibri"/>
      <charset val="134"/>
      <scheme val="minor"/>
    </font>
    <font>
      <b/>
      <sz val="10"/>
      <name val="Calibri"/>
      <charset val="238"/>
      <scheme val="minor"/>
    </font>
    <font>
      <b/>
      <sz val="25"/>
      <color theme="0"/>
      <name val="Arial"/>
      <charset val="134"/>
      <scheme val="major"/>
    </font>
    <font>
      <sz val="11"/>
      <name val="Calibri"/>
      <charset val="134"/>
      <scheme val="minor"/>
    </font>
    <font>
      <sz val="11"/>
      <color theme="2" tint="-0.89992980742820516"/>
      <name val="Calibri"/>
      <charset val="134"/>
      <scheme val="minor"/>
    </font>
    <font>
      <b/>
      <sz val="12"/>
      <color theme="4" tint="-0.499984740745262"/>
      <name val="Arial"/>
      <charset val="238"/>
      <scheme val="major"/>
    </font>
    <font>
      <sz val="12"/>
      <color theme="4" tint="-0.499984740745262"/>
      <name val="Calibri"/>
      <charset val="134"/>
      <scheme val="minor"/>
    </font>
    <font>
      <sz val="14"/>
      <color theme="4" tint="-0.24994659260841701"/>
      <name val="Arial"/>
      <charset val="134"/>
      <scheme val="major"/>
    </font>
    <font>
      <sz val="11"/>
      <color rgb="FF424242"/>
      <name val="Calibri"/>
      <charset val="238"/>
      <scheme val="minor"/>
    </font>
    <font>
      <b/>
      <sz val="11"/>
      <color theme="2" tint="-0.749961851863155"/>
      <name val="Calibri"/>
      <charset val="238"/>
      <scheme val="minor"/>
    </font>
    <font>
      <sz val="12"/>
      <color theme="4" tint="-0.499984740745262"/>
      <name val="Arial"/>
      <charset val="134"/>
      <scheme val="major"/>
    </font>
    <font>
      <sz val="8"/>
      <name val="Calibri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511703848384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ck">
        <color theme="4" tint="0.59996337778862885"/>
      </bottom>
      <diagonal/>
    </border>
    <border>
      <left/>
      <right/>
      <top style="thick">
        <color theme="2"/>
      </top>
      <bottom/>
      <diagonal/>
    </border>
    <border>
      <left/>
      <right/>
      <top style="thick">
        <color theme="4" tint="0.59996337778862885"/>
      </top>
      <bottom/>
      <diagonal/>
    </border>
  </borders>
  <cellStyleXfs count="5">
    <xf numFmtId="0" fontId="0" fillId="0" borderId="0" applyNumberFormat="0" applyFill="0" applyBorder="0">
      <alignment vertical="top" wrapText="1"/>
    </xf>
    <xf numFmtId="0" fontId="3" fillId="3" borderId="1" applyNumberFormat="0" applyAlignment="0" applyProtection="0"/>
    <xf numFmtId="0" fontId="11" fillId="0" borderId="0" applyNumberFormat="0" applyFill="0" applyBorder="0" applyProtection="0">
      <alignment vertical="center"/>
    </xf>
    <xf numFmtId="0" fontId="8" fillId="0" borderId="0" applyFill="0" applyBorder="0" applyProtection="0">
      <alignment horizontal="left" vertical="center"/>
    </xf>
    <xf numFmtId="0" fontId="5" fillId="4" borderId="0" applyNumberFormat="0" applyBorder="0" applyAlignment="0" applyProtection="0"/>
  </cellStyleXfs>
  <cellXfs count="41">
    <xf numFmtId="0" fontId="0" fillId="0" borderId="0" xfId="0">
      <alignment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>
      <alignment vertical="top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2" borderId="0" xfId="0" applyFont="1" applyFill="1">
      <alignment vertical="top" wrapText="1"/>
    </xf>
    <xf numFmtId="0" fontId="3" fillId="3" borderId="1" xfId="1" applyAlignment="1" applyProtection="1">
      <alignment vertical="top" wrapText="1"/>
    </xf>
    <xf numFmtId="0" fontId="4" fillId="4" borderId="2" xfId="4" applyFont="1" applyBorder="1" applyAlignment="1">
      <alignment horizontal="left" vertical="center" wrapText="1"/>
    </xf>
    <xf numFmtId="0" fontId="5" fillId="4" borderId="0" xfId="4" applyAlignment="1" applyProtection="1">
      <alignment vertical="top" wrapText="1"/>
    </xf>
    <xf numFmtId="0" fontId="4" fillId="4" borderId="0" xfId="4" applyFont="1" applyAlignment="1">
      <alignment horizontal="left" vertical="center" wrapText="1"/>
    </xf>
    <xf numFmtId="0" fontId="6" fillId="0" borderId="0" xfId="2" applyFont="1" applyBorder="1" applyAlignment="1" applyProtection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3" applyFill="1" applyBorder="1" applyAlignment="1" applyProtection="1">
      <alignment horizontal="center" vertical="center"/>
    </xf>
    <xf numFmtId="0" fontId="1" fillId="2" borderId="0" xfId="0" applyFont="1" applyFill="1" applyAlignment="1">
      <alignment vertical="center"/>
    </xf>
    <xf numFmtId="0" fontId="0" fillId="2" borderId="0" xfId="0" applyNumberFormat="1" applyFill="1" applyBorder="1" applyAlignment="1">
      <alignment horizontal="center" vertical="center"/>
    </xf>
    <xf numFmtId="44" fontId="0" fillId="2" borderId="0" xfId="0" applyNumberFormat="1" applyFill="1" applyBorder="1" applyAlignment="1">
      <alignment horizontal="center" vertical="center"/>
    </xf>
    <xf numFmtId="44" fontId="0" fillId="2" borderId="0" xfId="0" applyNumberForma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/>
    </xf>
    <xf numFmtId="0" fontId="0" fillId="5" borderId="0" xfId="0" applyNumberFormat="1" applyFill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0" fontId="9" fillId="6" borderId="0" xfId="0" applyFont="1" applyFill="1" applyAlignment="1">
      <alignment horizontal="center" vertical="center" wrapText="1"/>
    </xf>
    <xf numFmtId="0" fontId="0" fillId="2" borderId="0" xfId="0" applyNumberFormat="1" applyFill="1" applyAlignment="1">
      <alignment horizontal="center" vertical="center"/>
    </xf>
    <xf numFmtId="0" fontId="0" fillId="6" borderId="0" xfId="0" applyNumberFormat="1" applyFill="1" applyAlignment="1">
      <alignment horizontal="center" vertical="center"/>
    </xf>
    <xf numFmtId="0" fontId="0" fillId="2" borderId="0" xfId="0" applyNumberFormat="1" applyFill="1" applyBorder="1" applyAlignment="1">
      <alignment horizontal="center" vertical="center" wrapText="1"/>
    </xf>
    <xf numFmtId="164" fontId="0" fillId="2" borderId="0" xfId="0" applyNumberFormat="1" applyFill="1" applyBorder="1" applyAlignment="1">
      <alignment horizontal="center" vertical="center"/>
    </xf>
    <xf numFmtId="0" fontId="10" fillId="2" borderId="0" xfId="0" applyNumberFormat="1" applyFont="1" applyFill="1" applyBorder="1" applyAlignment="1">
      <alignment horizontal="center" vertical="center"/>
    </xf>
    <xf numFmtId="44" fontId="10" fillId="2" borderId="0" xfId="0" applyNumberFormat="1" applyFont="1" applyFill="1" applyBorder="1" applyAlignment="1">
      <alignment horizontal="center" vertical="center"/>
    </xf>
    <xf numFmtId="164" fontId="10" fillId="0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6" borderId="0" xfId="0" quotePrefix="1" applyNumberFormat="1" applyFill="1" applyAlignment="1">
      <alignment horizontal="center" vertical="center"/>
    </xf>
    <xf numFmtId="0" fontId="0" fillId="2" borderId="0" xfId="0" quotePrefix="1" applyNumberFormat="1" applyFill="1" applyBorder="1" applyAlignment="1">
      <alignment horizontal="center" vertical="center"/>
    </xf>
    <xf numFmtId="164" fontId="1" fillId="0" borderId="0" xfId="0" applyNumberFormat="1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2" borderId="0" xfId="0" applyNumberFormat="1" applyFont="1" applyFill="1" applyAlignment="1">
      <alignment horizontal="center" vertical="center"/>
    </xf>
    <xf numFmtId="44" fontId="1" fillId="2" borderId="0" xfId="0" applyNumberFormat="1" applyFont="1" applyFill="1" applyAlignment="1">
      <alignment horizontal="center" vertical="center"/>
    </xf>
    <xf numFmtId="0" fontId="6" fillId="0" borderId="0" xfId="2" applyFont="1" applyBorder="1" applyAlignment="1" applyProtection="1">
      <alignment horizontal="center" vertical="center"/>
    </xf>
    <xf numFmtId="0" fontId="3" fillId="3" borderId="1" xfId="1" applyAlignment="1" applyProtection="1">
      <alignment horizontal="center" vertical="center" wrapText="1"/>
    </xf>
    <xf numFmtId="0" fontId="4" fillId="4" borderId="2" xfId="4" applyFont="1" applyBorder="1" applyAlignment="1">
      <alignment horizontal="left" vertical="center" wrapText="1"/>
    </xf>
    <xf numFmtId="0" fontId="4" fillId="4" borderId="3" xfId="4" applyFont="1" applyBorder="1" applyAlignment="1">
      <alignment horizontal="center" vertical="center" wrapText="1"/>
    </xf>
    <xf numFmtId="0" fontId="4" fillId="4" borderId="0" xfId="4" applyFont="1" applyAlignment="1">
      <alignment horizontal="left" vertical="center" wrapText="1"/>
    </xf>
    <xf numFmtId="0" fontId="4" fillId="4" borderId="0" xfId="4" applyFont="1" applyAlignment="1">
      <alignment horizontal="center" vertical="center" wrapText="1"/>
    </xf>
  </cellXfs>
  <cellStyles count="5">
    <cellStyle name="60% - Isticanje1" xfId="4" builtinId="32"/>
    <cellStyle name="Naslov" xfId="1" builtinId="15"/>
    <cellStyle name="Naslov 1" xfId="2" builtinId="16"/>
    <cellStyle name="Naslov 3" xfId="3" builtinId="18"/>
    <cellStyle name="Normalno" xfId="0" builtinId="0"/>
  </cellStyles>
  <dxfs count="22">
    <dxf>
      <fill>
        <patternFill patternType="solid">
          <bgColor theme="4" tint="0.59996337778862885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theme="4" tint="0.79995117038483843"/>
        </patternFill>
      </fill>
    </dxf>
    <dxf>
      <fill>
        <patternFill patternType="solid">
          <bgColor theme="4" tint="0.79995117038483843"/>
        </patternFill>
      </fill>
    </dxf>
    <dxf>
      <fill>
        <patternFill patternType="solid">
          <bgColor theme="4" tint="0.79995117038483843"/>
        </patternFill>
      </fill>
    </dxf>
    <dxf>
      <fill>
        <patternFill patternType="solid">
          <bgColor theme="4" tint="0.79995117038483843"/>
        </patternFill>
      </fill>
    </dxf>
    <dxf>
      <fill>
        <patternFill patternType="solid">
          <bgColor theme="4" tint="0.79995117038483843"/>
        </patternFill>
      </fill>
    </dxf>
    <dxf>
      <fill>
        <patternFill patternType="solid">
          <bgColor theme="4" tint="0.79995117038483843"/>
        </patternFill>
      </fill>
    </dxf>
    <dxf>
      <fill>
        <patternFill patternType="solid">
          <bgColor theme="4" tint="0.79995117038483843"/>
        </patternFill>
      </fill>
    </dxf>
    <dxf>
      <fill>
        <patternFill patternType="solid">
          <bgColor theme="4" tint="0.79995117038483843"/>
        </patternFill>
      </fill>
    </dxf>
    <dxf>
      <numFmt numFmtId="164" formatCode="_-* #,##0.00\ _k_n_-;\-* #,##0.00\ _k_n_-;_-* &quot;-&quot;??\ _k_n_-;_-@_-"/>
      <fill>
        <patternFill patternType="none"/>
      </fill>
      <alignment horizontal="center" vertical="center"/>
    </dxf>
    <dxf>
      <numFmt numFmtId="34" formatCode="_-* #,##0.00\ &quot;kn&quot;_-;\-* #,##0.00\ &quot;kn&quot;_-;_-* &quot;-&quot;??\ &quot;kn&quot;_-;_-@_-"/>
      <fill>
        <patternFill patternType="solid">
          <bgColor theme="0"/>
        </patternFill>
      </fill>
      <alignment horizontal="center" vertical="center"/>
    </dxf>
    <dxf>
      <numFmt numFmtId="34" formatCode="_-* #,##0.00\ &quot;kn&quot;_-;\-* #,##0.00\ &quot;kn&quot;_-;_-* &quot;-&quot;??\ &quot;kn&quot;_-;_-@_-"/>
      <fill>
        <patternFill patternType="solid">
          <bgColor theme="0"/>
        </patternFill>
      </fill>
      <alignment horizontal="center" vertical="center"/>
    </dxf>
    <dxf>
      <numFmt numFmtId="0" formatCode="General"/>
      <fill>
        <patternFill patternType="solid">
          <bgColor theme="0"/>
        </patternFill>
      </fill>
      <alignment horizontal="center" vertical="center"/>
    </dxf>
    <dxf>
      <numFmt numFmtId="0" formatCode="General"/>
      <fill>
        <patternFill patternType="solid">
          <bgColor theme="0"/>
        </patternFill>
      </fill>
      <alignment horizontal="center"/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 val="0"/>
        <i val="0"/>
        <color theme="1" tint="4.9989318521683403E-2"/>
      </font>
    </dxf>
    <dxf>
      <font>
        <b/>
        <color theme="4" tint="-0.249977111117893"/>
      </font>
    </dxf>
    <dxf>
      <font>
        <b/>
        <i val="0"/>
        <color theme="4" tint="-0.499984740745262"/>
      </font>
      <border>
        <left style="thin">
          <color theme="4"/>
        </left>
        <right style="thin">
          <color theme="4"/>
        </right>
        <top style="double">
          <color theme="4"/>
        </top>
        <bottom style="thin">
          <color theme="4"/>
        </bottom>
      </border>
    </dxf>
    <dxf>
      <font>
        <b val="0"/>
        <i val="0"/>
        <color theme="4" tint="-0.24994659260841701"/>
      </font>
      <border>
        <left style="thin">
          <color theme="4"/>
        </left>
        <right style="thin">
          <color theme="4"/>
        </right>
        <top style="thin">
          <color theme="4"/>
        </top>
        <vertical/>
        <horizontal/>
      </border>
    </dxf>
    <dxf>
      <font>
        <b val="0"/>
        <i val="0"/>
        <color theme="3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PivotStyle="PivotStyleLight16">
    <tableStyle name="Tablica izlaznih faktura" pivot="0" count="7" xr9:uid="{FF77ADAD-924B-4BD6-8C96-0193611CDB9E}">
      <tableStyleElement type="wholeTable" dxfId="21"/>
      <tableStyleElement type="headerRow" dxfId="20"/>
      <tableStyleElement type="totalRow" dxfId="19"/>
      <tableStyleElement type="firstColumn" dxfId="18"/>
      <tableStyleElement type="lastColumn" dxfId="17"/>
      <tableStyleElement type="firstRowStripe" dxfId="16"/>
      <tableStyleElement type="firstColumnStripe" dxfId="15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EAEAE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FakturaProjekta" displayName="FakturaProjekta" ref="A6:E30">
  <autoFilter ref="A6:E30" xr:uid="{00000000-0009-0000-0100-000004000000}">
    <filterColumn colId="0" hiddenButton="1"/>
    <filterColumn colId="1" hiddenButton="1"/>
    <filterColumn colId="2" hiddenButton="1"/>
    <filterColumn colId="4" hiddenButton="1"/>
  </autoFilter>
  <tableColumns count="5">
    <tableColumn id="7" xr3:uid="{00000000-0010-0000-0000-000007000000}" name="Naziv primatelja" dataDxfId="14"/>
    <tableColumn id="8" xr3:uid="{00000000-0010-0000-0000-000008000000}" name="OIB primatelja" dataDxfId="13"/>
    <tableColumn id="10" xr3:uid="{00000000-0010-0000-0000-00000A000000}" name="Sjedište primatelja" dataDxfId="12"/>
    <tableColumn id="3" xr3:uid="{00000000-0010-0000-0000-000003000000}" name="Vrsta rashoda i izdatka" dataDxfId="11"/>
    <tableColumn id="11" xr3:uid="{00000000-0010-0000-0000-00000B000000}" name="Iznos" totalsRowFunction="count" dataDxfId="10"/>
  </tableColumns>
  <tableStyleInfo name="Tablica izlaznih faktura" showFirstColumn="0" showLastColumn="1" showRowStripes="1" showColumnStripes="0"/>
</table>
</file>

<file path=xl/theme/theme1.xml><?xml version="1.0" encoding="utf-8"?>
<a:theme xmlns:a="http://schemas.openxmlformats.org/drawingml/2006/main" name="Office Theme">
  <a:themeElements>
    <a:clrScheme name="Concourse">
      <a:dk1>
        <a:sysClr val="windowText" lastClr="000000"/>
      </a:dk1>
      <a:lt1>
        <a:sysClr val="window" lastClr="FFFFFF"/>
      </a:lt1>
      <a:dk2>
        <a:srgbClr val="464646"/>
      </a:dk2>
      <a:lt2>
        <a:srgbClr val="DEF5FA"/>
      </a:lt2>
      <a:accent1>
        <a:srgbClr val="2DA2BF"/>
      </a:accent1>
      <a:accent2>
        <a:srgbClr val="DA1F28"/>
      </a:accent2>
      <a:accent3>
        <a:srgbClr val="EB641B"/>
      </a:accent3>
      <a:accent4>
        <a:srgbClr val="39639D"/>
      </a:accent4>
      <a:accent5>
        <a:srgbClr val="474B78"/>
      </a:accent5>
      <a:accent6>
        <a:srgbClr val="7D3C4A"/>
      </a:accent6>
      <a:hlink>
        <a:srgbClr val="FF8119"/>
      </a:hlink>
      <a:folHlink>
        <a:srgbClr val="44B9E8"/>
      </a:folHlink>
    </a:clrScheme>
    <a:fontScheme name="Sales Invoice">
      <a:majorFont>
        <a:latin typeface="Aria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theme="4" tint="-0.499984740745262"/>
    <pageSetUpPr fitToPage="1"/>
  </sheetPr>
  <dimension ref="A1:L46"/>
  <sheetViews>
    <sheetView showGridLines="0" tabSelected="1" workbookViewId="0">
      <selection activeCell="A22" sqref="A22:E24"/>
    </sheetView>
  </sheetViews>
  <sheetFormatPr defaultColWidth="9" defaultRowHeight="33.950000000000003" customHeight="1"/>
  <cols>
    <col min="1" max="1" width="37.140625" style="1" customWidth="1"/>
    <col min="2" max="2" width="24.7109375" style="1" customWidth="1"/>
    <col min="3" max="3" width="27.5703125" style="1" customWidth="1"/>
    <col min="4" max="4" width="31.5703125" style="1" customWidth="1"/>
    <col min="5" max="5" width="21.42578125" style="1" customWidth="1"/>
    <col min="6" max="6" width="0.28515625" style="2" customWidth="1"/>
    <col min="7" max="7" width="11.28515625" style="5" customWidth="1"/>
    <col min="8" max="9" width="9" style="2"/>
    <col min="10" max="12" width="9.42578125" style="2" customWidth="1"/>
    <col min="13" max="16384" width="9" style="2"/>
  </cols>
  <sheetData>
    <row r="1" spans="1:10" ht="57.95" customHeight="1">
      <c r="A1" s="36" t="s">
        <v>0</v>
      </c>
      <c r="B1" s="36"/>
      <c r="C1" s="36"/>
      <c r="D1" s="36"/>
      <c r="E1" s="36"/>
      <c r="F1" s="6"/>
    </row>
    <row r="2" spans="1:10" ht="37.5" customHeight="1">
      <c r="A2" s="37" t="s">
        <v>1</v>
      </c>
      <c r="B2" s="37"/>
      <c r="C2" s="7" t="s">
        <v>2</v>
      </c>
      <c r="D2" s="38" t="s">
        <v>3</v>
      </c>
      <c r="E2" s="38"/>
      <c r="F2" s="8"/>
    </row>
    <row r="3" spans="1:10" ht="47.25" customHeight="1">
      <c r="A3" s="39" t="s">
        <v>4</v>
      </c>
      <c r="B3" s="39"/>
      <c r="C3" s="9" t="s">
        <v>5</v>
      </c>
      <c r="D3" s="40" t="s">
        <v>6</v>
      </c>
      <c r="E3" s="40"/>
      <c r="F3" s="8"/>
    </row>
    <row r="4" spans="1:10" ht="44.1" customHeight="1">
      <c r="A4" s="10" t="s">
        <v>33</v>
      </c>
      <c r="B4" s="11"/>
      <c r="C4" s="11"/>
      <c r="D4" s="11"/>
      <c r="E4" s="11"/>
    </row>
    <row r="5" spans="1:10" ht="44.1" customHeight="1">
      <c r="A5" s="35" t="s">
        <v>7</v>
      </c>
      <c r="B5" s="35"/>
      <c r="C5" s="35"/>
      <c r="D5" s="35"/>
      <c r="E5" s="35"/>
    </row>
    <row r="6" spans="1:10" s="3" customFormat="1" ht="33.950000000000003" customHeight="1">
      <c r="A6" s="12" t="s">
        <v>8</v>
      </c>
      <c r="B6" s="12" t="s">
        <v>9</v>
      </c>
      <c r="C6" s="12" t="s">
        <v>10</v>
      </c>
      <c r="D6" s="12" t="s">
        <v>11</v>
      </c>
      <c r="E6" s="12" t="s">
        <v>12</v>
      </c>
      <c r="G6" s="13"/>
    </row>
    <row r="7" spans="1:10" s="3" customFormat="1" ht="33.75" customHeight="1">
      <c r="A7" s="14" t="s">
        <v>13</v>
      </c>
      <c r="B7" s="14"/>
      <c r="C7" s="15"/>
      <c r="D7" s="16" t="s">
        <v>34</v>
      </c>
      <c r="E7" s="17">
        <v>96568.22</v>
      </c>
      <c r="G7" s="13"/>
    </row>
    <row r="8" spans="1:10" s="3" customFormat="1" ht="33.75" customHeight="1">
      <c r="A8" s="14" t="s">
        <v>13</v>
      </c>
      <c r="B8" s="14" t="str">
        <f t="array" ref="B8">IFERROR(INDEX(#REF!,SMALL(IF(#REF!=rngInvoice,ROW(#REF!)-ROW(#REF!)),ROW(#REF!)),MATCH($B$6,#REF!,0)),"")</f>
        <v/>
      </c>
      <c r="C8" s="15" t="str">
        <f t="array" ref="C8">IFERROR(INDEX(#REF!,SMALL(IF(#REF!=rngInvoice,ROW(#REF!)-ROW(#REF!)),ROW(#REF!)),MATCH($C$6,#REF!,0)),"")</f>
        <v/>
      </c>
      <c r="D8" s="15" t="s">
        <v>14</v>
      </c>
      <c r="E8" s="17">
        <v>15783.21</v>
      </c>
      <c r="G8" s="13"/>
    </row>
    <row r="9" spans="1:10" s="3" customFormat="1" ht="33.75" customHeight="1">
      <c r="A9" s="14" t="s">
        <v>13</v>
      </c>
      <c r="B9" s="14" t="str">
        <f t="array" ref="B9">IFERROR(INDEX(#REF!,SMALL(IF(#REF!=rngInvoice,ROW(#REF!)-ROW(#REF!)),ROW(#REF!)),MATCH($B$6,#REF!,0)),"")</f>
        <v/>
      </c>
      <c r="C9" s="15" t="str">
        <f t="array" ref="C9">IFERROR(INDEX(#REF!,SMALL(IF(#REF!=rngInvoice,ROW(#REF!)-ROW(#REF!)),ROW(#REF!)),MATCH($C$6,#REF!,0)),"")</f>
        <v/>
      </c>
      <c r="D9" s="15" t="s">
        <v>36</v>
      </c>
      <c r="E9" s="17">
        <v>1020.6</v>
      </c>
      <c r="G9" s="13"/>
    </row>
    <row r="10" spans="1:10" s="3" customFormat="1" ht="60" customHeight="1">
      <c r="A10" s="14" t="s">
        <v>15</v>
      </c>
      <c r="B10" s="19">
        <v>18683136487</v>
      </c>
      <c r="C10" s="15" t="s">
        <v>16</v>
      </c>
      <c r="D10" s="16" t="s">
        <v>26</v>
      </c>
      <c r="E10" s="17">
        <v>388</v>
      </c>
      <c r="G10" s="13"/>
    </row>
    <row r="11" spans="1:10" s="3" customFormat="1" ht="30">
      <c r="A11" s="14" t="s">
        <v>17</v>
      </c>
      <c r="B11" s="20">
        <v>52508873833</v>
      </c>
      <c r="C11" s="15" t="s">
        <v>18</v>
      </c>
      <c r="D11" s="16" t="s">
        <v>19</v>
      </c>
      <c r="E11" s="17">
        <v>45.54</v>
      </c>
      <c r="G11" s="13"/>
    </row>
    <row r="12" spans="1:10" s="3" customFormat="1" ht="42.95" customHeight="1">
      <c r="A12" s="14" t="s">
        <v>20</v>
      </c>
      <c r="B12" s="22">
        <v>81793146560</v>
      </c>
      <c r="C12" s="15" t="s">
        <v>16</v>
      </c>
      <c r="D12" s="16" t="s">
        <v>21</v>
      </c>
      <c r="E12" s="17">
        <v>106.53</v>
      </c>
      <c r="G12" s="13"/>
      <c r="J12" s="3">
        <v>1</v>
      </c>
    </row>
    <row r="13" spans="1:10" s="3" customFormat="1" ht="40.5" customHeight="1">
      <c r="A13" s="14" t="s">
        <v>22</v>
      </c>
      <c r="B13" s="21">
        <v>43965974818</v>
      </c>
      <c r="C13" s="15" t="s">
        <v>16</v>
      </c>
      <c r="D13" s="15" t="s">
        <v>23</v>
      </c>
      <c r="E13" s="17">
        <v>998.9</v>
      </c>
      <c r="G13" s="13"/>
    </row>
    <row r="14" spans="1:10" s="3" customFormat="1" ht="40.5" customHeight="1">
      <c r="A14" s="14" t="s">
        <v>37</v>
      </c>
      <c r="B14" s="22">
        <v>48229134662</v>
      </c>
      <c r="C14" s="15" t="s">
        <v>38</v>
      </c>
      <c r="D14" s="16" t="s">
        <v>39</v>
      </c>
      <c r="E14" s="17">
        <v>806.37</v>
      </c>
      <c r="G14" s="13"/>
    </row>
    <row r="15" spans="1:10" s="3" customFormat="1" ht="40.5" customHeight="1">
      <c r="A15" s="14" t="s">
        <v>31</v>
      </c>
      <c r="B15" s="29">
        <v>10840749604</v>
      </c>
      <c r="C15" s="15" t="s">
        <v>32</v>
      </c>
      <c r="D15" s="16" t="s">
        <v>30</v>
      </c>
      <c r="E15" s="17">
        <v>132.36000000000001</v>
      </c>
      <c r="G15" s="13"/>
    </row>
    <row r="16" spans="1:10" s="3" customFormat="1" ht="40.5" customHeight="1">
      <c r="A16" s="14" t="s">
        <v>50</v>
      </c>
      <c r="B16" s="14">
        <v>87554739209</v>
      </c>
      <c r="C16" s="15" t="s">
        <v>52</v>
      </c>
      <c r="D16" s="16" t="s">
        <v>51</v>
      </c>
      <c r="E16" s="17">
        <v>165.55</v>
      </c>
      <c r="G16" s="13"/>
    </row>
    <row r="17" spans="1:12" s="3" customFormat="1" ht="46.5" customHeight="1">
      <c r="A17" s="14" t="s">
        <v>45</v>
      </c>
      <c r="B17" s="14">
        <v>96107776452</v>
      </c>
      <c r="C17" s="15" t="s">
        <v>46</v>
      </c>
      <c r="D17" s="16" t="s">
        <v>47</v>
      </c>
      <c r="E17" s="17">
        <v>800</v>
      </c>
      <c r="G17" s="13"/>
      <c r="L17" s="32"/>
    </row>
    <row r="18" spans="1:12" s="3" customFormat="1" ht="40.5" customHeight="1">
      <c r="A18" s="14" t="s">
        <v>13</v>
      </c>
      <c r="B18" s="14"/>
      <c r="C18" s="15"/>
      <c r="D18" s="16" t="s">
        <v>35</v>
      </c>
      <c r="E18" s="17">
        <v>882.88</v>
      </c>
      <c r="G18" s="13"/>
    </row>
    <row r="19" spans="1:12" s="3" customFormat="1" ht="40.5" customHeight="1">
      <c r="A19" s="14" t="s">
        <v>13</v>
      </c>
      <c r="B19" s="18"/>
      <c r="C19" s="15"/>
      <c r="D19" s="16" t="s">
        <v>40</v>
      </c>
      <c r="E19" s="17">
        <v>2810</v>
      </c>
      <c r="G19" s="13"/>
    </row>
    <row r="20" spans="1:12" s="3" customFormat="1" ht="40.5" customHeight="1">
      <c r="A20" s="14" t="s">
        <v>13</v>
      </c>
      <c r="B20" s="30"/>
      <c r="C20" s="15"/>
      <c r="D20" s="16" t="s">
        <v>41</v>
      </c>
      <c r="E20" s="17">
        <v>2833</v>
      </c>
      <c r="G20" s="13"/>
    </row>
    <row r="21" spans="1:12" s="3" customFormat="1" ht="51" customHeight="1">
      <c r="A21" s="14" t="s">
        <v>13</v>
      </c>
      <c r="B21" s="14"/>
      <c r="C21" s="15"/>
      <c r="D21" s="16" t="s">
        <v>24</v>
      </c>
      <c r="E21" s="17">
        <v>207</v>
      </c>
      <c r="G21" s="13"/>
    </row>
    <row r="22" spans="1:12" s="3" customFormat="1" ht="48.75" customHeight="1">
      <c r="A22" s="14" t="s">
        <v>13</v>
      </c>
      <c r="B22" s="21"/>
      <c r="C22" s="15"/>
      <c r="D22" s="16" t="s">
        <v>56</v>
      </c>
      <c r="E22" s="17">
        <v>55.31</v>
      </c>
      <c r="G22" s="13"/>
    </row>
    <row r="23" spans="1:12" s="3" customFormat="1" ht="51" customHeight="1">
      <c r="A23" s="14" t="s">
        <v>13</v>
      </c>
      <c r="B23" s="14"/>
      <c r="C23" s="15"/>
      <c r="D23" s="16" t="s">
        <v>55</v>
      </c>
      <c r="E23" s="17">
        <v>2499.6</v>
      </c>
      <c r="G23" s="13"/>
    </row>
    <row r="24" spans="1:12" s="3" customFormat="1" ht="48" customHeight="1">
      <c r="A24" s="14" t="s">
        <v>13</v>
      </c>
      <c r="B24" s="21"/>
      <c r="C24" s="15"/>
      <c r="D24" s="16" t="s">
        <v>54</v>
      </c>
      <c r="E24" s="17">
        <v>1196</v>
      </c>
      <c r="G24" s="13"/>
    </row>
    <row r="25" spans="1:12" s="3" customFormat="1" ht="51" customHeight="1">
      <c r="A25" s="14" t="s">
        <v>13</v>
      </c>
      <c r="B25" s="14"/>
      <c r="C25" s="15"/>
      <c r="D25" s="16" t="s">
        <v>53</v>
      </c>
      <c r="E25" s="17">
        <v>139.85</v>
      </c>
      <c r="G25" s="13"/>
    </row>
    <row r="26" spans="1:12" s="3" customFormat="1" ht="54" customHeight="1">
      <c r="A26" s="14" t="s">
        <v>48</v>
      </c>
      <c r="B26" s="14">
        <v>49947086075</v>
      </c>
      <c r="C26" s="15" t="s">
        <v>49</v>
      </c>
      <c r="D26" s="16" t="s">
        <v>47</v>
      </c>
      <c r="E26" s="17">
        <v>1224</v>
      </c>
      <c r="G26" s="13"/>
    </row>
    <row r="27" spans="1:12" s="3" customFormat="1" ht="46.5" customHeight="1">
      <c r="A27" s="23" t="s">
        <v>42</v>
      </c>
      <c r="B27" s="21">
        <v>26777309174</v>
      </c>
      <c r="C27" s="15" t="s">
        <v>43</v>
      </c>
      <c r="D27" s="16" t="s">
        <v>44</v>
      </c>
      <c r="E27" s="24">
        <v>266.14</v>
      </c>
      <c r="G27" s="13"/>
    </row>
    <row r="28" spans="1:12" s="3" customFormat="1" ht="57.95" customHeight="1">
      <c r="A28" s="23" t="s">
        <v>28</v>
      </c>
      <c r="B28" s="14">
        <v>87311810356</v>
      </c>
      <c r="C28" s="15" t="s">
        <v>29</v>
      </c>
      <c r="D28" s="16" t="s">
        <v>27</v>
      </c>
      <c r="E28" s="17">
        <v>2.25</v>
      </c>
      <c r="G28" s="13"/>
    </row>
    <row r="29" spans="1:12" s="3" customFormat="1" ht="48.75" customHeight="1">
      <c r="A29" s="33"/>
      <c r="B29" s="33"/>
      <c r="C29" s="34"/>
      <c r="D29" s="34"/>
      <c r="E29" s="31"/>
      <c r="G29" s="13"/>
    </row>
    <row r="30" spans="1:12" s="3" customFormat="1" ht="51.75" customHeight="1">
      <c r="A30" s="25" t="s">
        <v>25</v>
      </c>
      <c r="B30" s="25"/>
      <c r="C30" s="26"/>
      <c r="D30" s="26"/>
      <c r="E30" s="27">
        <f>SUM(E7:E28)</f>
        <v>128931.31</v>
      </c>
      <c r="G30" s="13"/>
    </row>
    <row r="31" spans="1:12" s="3" customFormat="1" ht="47.25" customHeight="1">
      <c r="A31" s="1"/>
      <c r="B31" s="1"/>
      <c r="C31" s="1"/>
      <c r="D31" s="1"/>
      <c r="E31" s="1"/>
      <c r="G31" s="13"/>
    </row>
    <row r="32" spans="1:12" s="3" customFormat="1" ht="42" customHeight="1">
      <c r="A32" s="1"/>
      <c r="B32" s="1"/>
      <c r="C32" s="1"/>
      <c r="D32" s="1"/>
      <c r="E32" s="1"/>
      <c r="G32" s="13"/>
    </row>
    <row r="33" spans="1:7" s="3" customFormat="1" ht="46.5" customHeight="1">
      <c r="A33" s="1"/>
      <c r="B33" s="1"/>
      <c r="C33" s="1"/>
      <c r="D33" s="1"/>
      <c r="E33" s="1"/>
      <c r="G33" s="13"/>
    </row>
    <row r="34" spans="1:7" s="3" customFormat="1" ht="42.75" customHeight="1">
      <c r="A34" s="1"/>
      <c r="B34" s="1"/>
      <c r="C34" s="1"/>
      <c r="D34" s="1"/>
      <c r="E34" s="1"/>
      <c r="G34" s="13"/>
    </row>
    <row r="35" spans="1:7" s="3" customFormat="1" ht="51.75" customHeight="1">
      <c r="A35" s="1"/>
      <c r="B35" s="1"/>
      <c r="C35" s="1"/>
      <c r="D35" s="1"/>
      <c r="E35" s="1"/>
      <c r="G35" s="13"/>
    </row>
    <row r="36" spans="1:7" s="3" customFormat="1" ht="45" customHeight="1">
      <c r="A36" s="1"/>
      <c r="B36" s="1"/>
      <c r="C36" s="1"/>
      <c r="D36" s="1"/>
      <c r="E36" s="1"/>
      <c r="G36" s="13"/>
    </row>
    <row r="37" spans="1:7" s="3" customFormat="1" ht="42.75" customHeight="1">
      <c r="A37" s="1"/>
      <c r="B37" s="1"/>
      <c r="C37" s="1"/>
      <c r="D37" s="1"/>
      <c r="E37" s="1"/>
      <c r="G37" s="13"/>
    </row>
    <row r="38" spans="1:7" s="3" customFormat="1" ht="49.5" customHeight="1">
      <c r="A38" s="1"/>
      <c r="B38" s="1"/>
      <c r="C38" s="1"/>
      <c r="D38" s="1"/>
      <c r="E38" s="1"/>
      <c r="G38" s="13"/>
    </row>
    <row r="39" spans="1:7" s="3" customFormat="1" ht="44.25" customHeight="1">
      <c r="A39" s="1"/>
      <c r="B39" s="1"/>
      <c r="C39" s="1"/>
      <c r="D39" s="1"/>
      <c r="E39" s="1"/>
      <c r="G39" s="13"/>
    </row>
    <row r="40" spans="1:7" s="3" customFormat="1" ht="33.950000000000003" customHeight="1">
      <c r="A40" s="1"/>
      <c r="B40" s="1"/>
      <c r="C40" s="1"/>
      <c r="D40" s="1"/>
      <c r="E40" s="1"/>
      <c r="G40" s="13"/>
    </row>
    <row r="41" spans="1:7" s="3" customFormat="1" ht="46.5" customHeight="1">
      <c r="A41" s="1"/>
      <c r="B41" s="1"/>
      <c r="C41" s="1"/>
      <c r="D41" s="1"/>
      <c r="E41" s="1"/>
      <c r="G41" s="13"/>
    </row>
    <row r="42" spans="1:7" s="3" customFormat="1" ht="58.5" customHeight="1">
      <c r="A42" s="1"/>
      <c r="B42" s="1"/>
      <c r="C42" s="1"/>
      <c r="D42" s="1"/>
      <c r="E42" s="1"/>
      <c r="G42" s="13"/>
    </row>
    <row r="43" spans="1:7" s="3" customFormat="1" ht="44.25" customHeight="1">
      <c r="A43" s="1"/>
      <c r="B43" s="1"/>
      <c r="C43" s="1"/>
      <c r="D43" s="1"/>
      <c r="E43" s="1"/>
      <c r="G43" s="13"/>
    </row>
    <row r="44" spans="1:7" s="3" customFormat="1" ht="49.5" customHeight="1">
      <c r="A44" s="1"/>
      <c r="B44" s="1"/>
      <c r="C44" s="1"/>
      <c r="D44" s="1"/>
      <c r="E44" s="1"/>
      <c r="G44" s="13"/>
    </row>
    <row r="45" spans="1:7" s="3" customFormat="1" ht="33.950000000000003" customHeight="1">
      <c r="A45" s="1"/>
      <c r="B45" s="1"/>
      <c r="C45" s="1"/>
      <c r="D45" s="1"/>
      <c r="E45" s="1"/>
      <c r="G45" s="13"/>
    </row>
    <row r="46" spans="1:7" s="4" customFormat="1" ht="33.950000000000003" customHeight="1">
      <c r="A46" s="1"/>
      <c r="B46" s="1"/>
      <c r="C46" s="1"/>
      <c r="D46" s="1"/>
      <c r="E46" s="1"/>
      <c r="G46" s="28"/>
    </row>
  </sheetData>
  <sheetProtection selectLockedCells="1"/>
  <mergeCells count="6">
    <mergeCell ref="A5:E5"/>
    <mergeCell ref="A1:E1"/>
    <mergeCell ref="A2:B2"/>
    <mergeCell ref="D2:E2"/>
    <mergeCell ref="A3:B3"/>
    <mergeCell ref="D3:E3"/>
  </mergeCells>
  <phoneticPr fontId="12" type="noConversion"/>
  <conditionalFormatting sqref="A10 A18:A20 C19:D19 C22:D22 C24 D20:D21">
    <cfRule type="expression" dxfId="9" priority="93">
      <formula>MOD(ROW(),2)=0</formula>
    </cfRule>
  </conditionalFormatting>
  <conditionalFormatting sqref="A27">
    <cfRule type="expression" dxfId="8" priority="2">
      <formula>MOD(ROW(),2)=0</formula>
    </cfRule>
  </conditionalFormatting>
  <conditionalFormatting sqref="A21:C21">
    <cfRule type="expression" dxfId="7" priority="72">
      <formula>MOD(ROW(),2)=0</formula>
    </cfRule>
  </conditionalFormatting>
  <conditionalFormatting sqref="A7:D9">
    <cfRule type="expression" dxfId="6" priority="97">
      <formula>MOD(ROW(),2)=0</formula>
    </cfRule>
  </conditionalFormatting>
  <conditionalFormatting sqref="C27">
    <cfRule type="expression" dxfId="5" priority="3">
      <formula>MOD(ROW(),2)=0</formula>
    </cfRule>
  </conditionalFormatting>
  <conditionalFormatting sqref="C10:D10">
    <cfRule type="expression" dxfId="4" priority="94">
      <formula>MOD(ROW(),2)=0</formula>
    </cfRule>
  </conditionalFormatting>
  <conditionalFormatting sqref="D15:D16">
    <cfRule type="expression" dxfId="3" priority="1">
      <formula>MOD(ROW(),2)=0</formula>
    </cfRule>
  </conditionalFormatting>
  <conditionalFormatting sqref="D23:D25">
    <cfRule type="expression" dxfId="2" priority="7">
      <formula>MOD(ROW(),2)=0</formula>
    </cfRule>
  </conditionalFormatting>
  <conditionalFormatting sqref="E8:E10 E21:E24">
    <cfRule type="expression" dxfId="1" priority="91">
      <formula>MOD(ROW(),2)=0</formula>
    </cfRule>
    <cfRule type="expression" dxfId="0" priority="92">
      <formula>MOD(ROW(),2)=1</formula>
    </cfRule>
  </conditionalFormatting>
  <printOptions horizontalCentered="1"/>
  <pageMargins left="0.7" right="0.7" top="1" bottom="1" header="0.3" footer="0.3"/>
  <pageSetup paperSize="9" scale="48" fitToHeight="0" orientation="portrait" verticalDpi="300" r:id="rId1"/>
  <headerFooter differentFirst="1" alignWithMargins="0">
    <oddFooter>&amp;CPage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-0.499984740745262"/>
    <pageSetUpPr fitToPage="1"/>
  </sheetPr>
  <dimension ref="A1:E1"/>
  <sheetViews>
    <sheetView showGridLines="0" workbookViewId="0">
      <selection activeCell="C9" sqref="C9"/>
    </sheetView>
  </sheetViews>
  <sheetFormatPr defaultColWidth="9" defaultRowHeight="33.950000000000003" customHeight="1"/>
  <cols>
    <col min="1" max="1" width="37.140625" style="1" customWidth="1"/>
    <col min="2" max="2" width="24.7109375" style="1" customWidth="1"/>
    <col min="3" max="3" width="23.42578125" style="1" customWidth="1"/>
    <col min="4" max="4" width="35.28515625" style="1" customWidth="1"/>
    <col min="5" max="5" width="21.42578125" style="1" customWidth="1"/>
    <col min="6" max="6" width="0.28515625" style="2" customWidth="1"/>
    <col min="7" max="7" width="11.28515625" style="2" customWidth="1"/>
    <col min="8" max="9" width="9" style="2"/>
    <col min="10" max="12" width="9.42578125" style="2" customWidth="1"/>
    <col min="13" max="16384" width="9" style="2"/>
  </cols>
  <sheetData/>
  <sheetProtection selectLockedCells="1"/>
  <printOptions horizontalCentered="1"/>
  <pageMargins left="0.7" right="0.7" top="1" bottom="1" header="0.3" footer="0.3"/>
  <pageSetup paperSize="9" scale="54" orientation="portrait" verticalDpi="300"/>
  <headerFooter differentFirst="1" alignWithMargins="0">
    <oddFooter>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SVIBANJ</vt:lpstr>
      <vt:lpstr>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</dc:creator>
  <cp:lastModifiedBy>Maja Raič</cp:lastModifiedBy>
  <cp:lastPrinted>2025-06-11T08:00:51Z</cp:lastPrinted>
  <dcterms:created xsi:type="dcterms:W3CDTF">2016-11-01T03:33:00Z</dcterms:created>
  <dcterms:modified xsi:type="dcterms:W3CDTF">2025-06-11T08:02:31Z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EB9F12D9D4EE442B865679833C546904_13</vt:lpwstr>
  </property>
  <property fmtid="{D5CDD505-2E9C-101B-9397-08002B2CF9AE}" pid="3" name="KSOProductBuildVer">
    <vt:lpwstr>1033-12.2.0.16731</vt:lpwstr>
  </property>
</Properties>
</file>